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70" activeTab="0"/>
  </bookViews>
  <sheets>
    <sheet name="TRVLEXC" sheetId="1" r:id="rId1"/>
  </sheets>
  <definedNames>
    <definedName name="_dpttime">'TRVLEXC'!$C$22</definedName>
    <definedName name="dpttime">'TRVLEXC'!$C$23:$C$32</definedName>
    <definedName name="_xlnm.Print_Area" localSheetId="0">'TRVLEXC'!$A$1:$O$71</definedName>
  </definedNames>
  <calcPr fullCalcOnLoad="1"/>
</workbook>
</file>

<file path=xl/sharedStrings.xml><?xml version="1.0" encoding="utf-8"?>
<sst xmlns="http://schemas.openxmlformats.org/spreadsheetml/2006/main" count="111" uniqueCount="65">
  <si>
    <t>STATE OF MONTANA</t>
  </si>
  <si>
    <t>DEPARTMENT OF COMMERCE</t>
  </si>
  <si>
    <t>FOREIGN TRAVEL/EXCEPTION EXPENSE VOUCHER</t>
  </si>
  <si>
    <t>SS#</t>
  </si>
  <si>
    <t xml:space="preserve"> </t>
  </si>
  <si>
    <t xml:space="preserve">  Month/Year</t>
  </si>
  <si>
    <t/>
  </si>
  <si>
    <t>Name</t>
  </si>
  <si>
    <t xml:space="preserve">  Headquarters</t>
  </si>
  <si>
    <t>Address</t>
  </si>
  <si>
    <t xml:space="preserve">  Board Member Y/N</t>
  </si>
  <si>
    <t>Briefly explain nature of trip(s):</t>
  </si>
  <si>
    <t>Motor Pool</t>
  </si>
  <si>
    <t>Personal Car</t>
  </si>
  <si>
    <t xml:space="preserve">   Per Diem Allowed</t>
  </si>
  <si>
    <t>Depart</t>
  </si>
  <si>
    <t xml:space="preserve">Arrival </t>
  </si>
  <si>
    <t>Avail.</t>
  </si>
  <si>
    <t>Mode of</t>
  </si>
  <si>
    <t>or Aircraft</t>
  </si>
  <si>
    <t>Mileage</t>
  </si>
  <si>
    <t>Attach Lodging Receipt</t>
  </si>
  <si>
    <t>Other</t>
  </si>
  <si>
    <t>Total</t>
  </si>
  <si>
    <t>Date</t>
  </si>
  <si>
    <t>Time</t>
  </si>
  <si>
    <t>Travel Details</t>
  </si>
  <si>
    <t>Travel</t>
  </si>
  <si>
    <t>Allowance</t>
  </si>
  <si>
    <t>Lodging</t>
  </si>
  <si>
    <t>Meals</t>
  </si>
  <si>
    <t>Expenses</t>
  </si>
  <si>
    <t>Amount</t>
  </si>
  <si>
    <t xml:space="preserve">    </t>
  </si>
  <si>
    <t>Column Totals</t>
  </si>
  <si>
    <t>Less Travel Advance Received</t>
  </si>
  <si>
    <t>Net Reimbursement Due Me</t>
  </si>
  <si>
    <t>Net Payment Due State</t>
  </si>
  <si>
    <t>Misc. Expenses:</t>
  </si>
  <si>
    <t>I hereby certify that:  this is a valid travel claim to the State in accordance with</t>
  </si>
  <si>
    <t>statutes and administrative procedures.</t>
  </si>
  <si>
    <t>Employees Signature</t>
  </si>
  <si>
    <t>SUPERVISOR'S APPROVAL</t>
  </si>
  <si>
    <t>Emp ID #</t>
  </si>
  <si>
    <t>List Meals Provided:</t>
  </si>
  <si>
    <t>Itemization of State Credit Card</t>
  </si>
  <si>
    <t>Item</t>
  </si>
  <si>
    <t>Name on CC if Different</t>
  </si>
  <si>
    <t>Amt</t>
  </si>
  <si>
    <t>CC Name</t>
  </si>
  <si>
    <t>Less Total Charged on Credit Card</t>
  </si>
  <si>
    <t>(Board member only)</t>
  </si>
  <si>
    <t>Org Number</t>
  </si>
  <si>
    <t>Breakfast</t>
  </si>
  <si>
    <t>Lunch</t>
  </si>
  <si>
    <t>Dinner</t>
  </si>
  <si>
    <t>Out of State Rates</t>
  </si>
  <si>
    <t>In State Rates</t>
  </si>
  <si>
    <t>Is this travel for a conference?____________________________</t>
  </si>
  <si>
    <t>Did other Commerce employees attend? If so, who?_______________________________</t>
  </si>
  <si>
    <t>"O"= Out State</t>
  </si>
  <si>
    <t>"I"= In State</t>
  </si>
  <si>
    <t>"Y or N"</t>
  </si>
  <si>
    <t xml:space="preserve">NOTE: This form must be completed and filed within three months after incurring the travel expenses, otherwise the right to reimbursement will be waived. </t>
  </si>
  <si>
    <t>Revised 1/1/2022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</si>
</sst>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59"/>
      <name val="Times New Roman"/>
      <family val="1"/>
    </font>
    <font>
      <b/>
      <sz val="10"/>
      <color indexed="5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0" fontId="5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29" xfId="0" applyFont="1" applyBorder="1" applyAlignment="1">
      <alignment horizontal="centerContinuous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left"/>
    </xf>
    <xf numFmtId="1" fontId="10" fillId="0" borderId="28" xfId="0" applyNumberFormat="1" applyFont="1" applyBorder="1" applyAlignment="1">
      <alignment horizontal="center"/>
    </xf>
    <xf numFmtId="1" fontId="10" fillId="0" borderId="28" xfId="0" applyNumberFormat="1" applyFont="1" applyBorder="1" applyAlignment="1" quotePrefix="1">
      <alignment horizontal="center"/>
    </xf>
    <xf numFmtId="0" fontId="10" fillId="0" borderId="14" xfId="0" applyFont="1" applyBorder="1" applyAlignment="1" quotePrefix="1">
      <alignment/>
    </xf>
    <xf numFmtId="0" fontId="10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0" xfId="0" applyFont="1" applyBorder="1" applyAlignment="1">
      <alignment/>
    </xf>
    <xf numFmtId="40" fontId="10" fillId="0" borderId="29" xfId="0" applyNumberFormat="1" applyFont="1" applyBorder="1" applyAlignment="1" applyProtection="1">
      <alignment horizontal="right"/>
      <protection/>
    </xf>
    <xf numFmtId="39" fontId="10" fillId="0" borderId="18" xfId="0" applyNumberFormat="1" applyFont="1" applyBorder="1" applyAlignment="1" applyProtection="1">
      <alignment horizontal="right"/>
      <protection/>
    </xf>
    <xf numFmtId="39" fontId="10" fillId="0" borderId="34" xfId="0" applyNumberFormat="1" applyFont="1" applyBorder="1" applyAlignment="1" applyProtection="1">
      <alignment horizontal="right"/>
      <protection/>
    </xf>
    <xf numFmtId="1" fontId="10" fillId="0" borderId="35" xfId="0" applyNumberFormat="1" applyFont="1" applyBorder="1" applyAlignment="1" applyProtection="1">
      <alignment horizontal="right"/>
      <protection/>
    </xf>
    <xf numFmtId="39" fontId="10" fillId="0" borderId="19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8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8" fillId="33" borderId="41" xfId="0" applyFont="1" applyFill="1" applyBorder="1" applyAlignment="1">
      <alignment/>
    </xf>
    <xf numFmtId="17" fontId="8" fillId="33" borderId="42" xfId="0" applyNumberFormat="1" applyFont="1" applyFill="1" applyBorder="1" applyAlignment="1" applyProtection="1" quotePrefix="1">
      <alignment/>
      <protection/>
    </xf>
    <xf numFmtId="0" fontId="8" fillId="33" borderId="43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0" borderId="42" xfId="0" applyFont="1" applyBorder="1" applyAlignment="1" applyProtection="1" quotePrefix="1">
      <alignment/>
      <protection/>
    </xf>
    <xf numFmtId="0" fontId="8" fillId="0" borderId="4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29" xfId="0" applyFont="1" applyBorder="1" applyAlignment="1" applyProtection="1">
      <alignment/>
      <protection/>
    </xf>
    <xf numFmtId="17" fontId="8" fillId="34" borderId="44" xfId="0" applyNumberFormat="1" applyFont="1" applyFill="1" applyBorder="1" applyAlignment="1" applyProtection="1">
      <alignment/>
      <protection locked="0"/>
    </xf>
    <xf numFmtId="0" fontId="8" fillId="34" borderId="11" xfId="0" applyFont="1" applyFill="1" applyBorder="1" applyAlignment="1" applyProtection="1">
      <alignment/>
      <protection locked="0"/>
    </xf>
    <xf numFmtId="0" fontId="8" fillId="34" borderId="0" xfId="0" applyFont="1" applyFill="1" applyAlignment="1" applyProtection="1" quotePrefix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20" fontId="10" fillId="34" borderId="29" xfId="0" applyNumberFormat="1" applyFont="1" applyFill="1" applyBorder="1" applyAlignment="1" applyProtection="1" quotePrefix="1">
      <alignment horizontal="right"/>
      <protection locked="0"/>
    </xf>
    <xf numFmtId="20" fontId="10" fillId="34" borderId="29" xfId="0" applyNumberFormat="1" applyFont="1" applyFill="1" applyBorder="1" applyAlignment="1" applyProtection="1">
      <alignment horizontal="right"/>
      <protection locked="0"/>
    </xf>
    <xf numFmtId="0" fontId="10" fillId="34" borderId="29" xfId="0" applyFont="1" applyFill="1" applyBorder="1" applyAlignment="1" applyProtection="1">
      <alignment horizontal="left"/>
      <protection locked="0"/>
    </xf>
    <xf numFmtId="0" fontId="10" fillId="34" borderId="35" xfId="0" applyFont="1" applyFill="1" applyBorder="1" applyAlignment="1" applyProtection="1">
      <alignment horizontal="center"/>
      <protection locked="0"/>
    </xf>
    <xf numFmtId="0" fontId="10" fillId="34" borderId="29" xfId="0" applyFont="1" applyFill="1" applyBorder="1" applyAlignment="1" applyProtection="1">
      <alignment horizontal="center"/>
      <protection locked="0"/>
    </xf>
    <xf numFmtId="0" fontId="10" fillId="34" borderId="35" xfId="0" applyFont="1" applyFill="1" applyBorder="1" applyAlignment="1" applyProtection="1">
      <alignment horizontal="right"/>
      <protection locked="0"/>
    </xf>
    <xf numFmtId="40" fontId="10" fillId="34" borderId="29" xfId="0" applyNumberFormat="1" applyFont="1" applyFill="1" applyBorder="1" applyAlignment="1" applyProtection="1">
      <alignment horizontal="right"/>
      <protection locked="0"/>
    </xf>
    <xf numFmtId="40" fontId="10" fillId="34" borderId="45" xfId="0" applyNumberFormat="1" applyFont="1" applyFill="1" applyBorder="1" applyAlignment="1" applyProtection="1">
      <alignment horizontal="right"/>
      <protection locked="0"/>
    </xf>
    <xf numFmtId="40" fontId="10" fillId="34" borderId="19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Alignment="1">
      <alignment/>
    </xf>
    <xf numFmtId="0" fontId="6" fillId="0" borderId="46" xfId="0" applyFont="1" applyBorder="1" applyAlignment="1" applyProtection="1">
      <alignment/>
      <protection/>
    </xf>
    <xf numFmtId="49" fontId="8" fillId="34" borderId="23" xfId="0" applyNumberFormat="1" applyFont="1" applyFill="1" applyBorder="1" applyAlignment="1" applyProtection="1">
      <alignment horizontal="right"/>
      <protection locked="0"/>
    </xf>
    <xf numFmtId="40" fontId="10" fillId="35" borderId="29" xfId="0" applyNumberFormat="1" applyFont="1" applyFill="1" applyBorder="1" applyAlignment="1" applyProtection="1">
      <alignment horizontal="right"/>
      <protection/>
    </xf>
    <xf numFmtId="0" fontId="10" fillId="34" borderId="47" xfId="0" applyFont="1" applyFill="1" applyBorder="1" applyAlignment="1" applyProtection="1">
      <alignment horizontal="center"/>
      <protection locked="0"/>
    </xf>
    <xf numFmtId="0" fontId="10" fillId="34" borderId="48" xfId="0" applyFont="1" applyFill="1" applyBorder="1" applyAlignment="1" applyProtection="1">
      <alignment horizontal="center"/>
      <protection locked="0"/>
    </xf>
    <xf numFmtId="0" fontId="10" fillId="34" borderId="47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11" fillId="34" borderId="16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/>
      <protection locked="0"/>
    </xf>
    <xf numFmtId="0" fontId="12" fillId="34" borderId="0" xfId="0" applyFont="1" applyFill="1" applyAlignment="1" applyProtection="1">
      <alignment horizontal="center"/>
      <protection locked="0"/>
    </xf>
    <xf numFmtId="0" fontId="12" fillId="34" borderId="27" xfId="0" applyFont="1" applyFill="1" applyBorder="1" applyAlignment="1" applyProtection="1">
      <alignment horizontal="center"/>
      <protection locked="0"/>
    </xf>
    <xf numFmtId="40" fontId="11" fillId="34" borderId="46" xfId="42" applyFont="1" applyFill="1" applyBorder="1" applyAlignment="1" applyProtection="1">
      <alignment/>
      <protection locked="0"/>
    </xf>
    <xf numFmtId="0" fontId="12" fillId="34" borderId="46" xfId="0" applyFont="1" applyFill="1" applyBorder="1" applyAlignment="1" applyProtection="1">
      <alignment/>
      <protection locked="0"/>
    </xf>
    <xf numFmtId="40" fontId="11" fillId="34" borderId="42" xfId="42" applyFont="1" applyFill="1" applyBorder="1" applyAlignment="1" applyProtection="1">
      <alignment/>
      <protection locked="0"/>
    </xf>
    <xf numFmtId="0" fontId="11" fillId="34" borderId="25" xfId="0" applyFont="1" applyFill="1" applyBorder="1" applyAlignment="1" applyProtection="1">
      <alignment/>
      <protection locked="0"/>
    </xf>
    <xf numFmtId="0" fontId="11" fillId="34" borderId="42" xfId="0" applyFont="1" applyFill="1" applyBorder="1" applyAlignment="1" applyProtection="1">
      <alignment/>
      <protection locked="0"/>
    </xf>
    <xf numFmtId="0" fontId="11" fillId="34" borderId="44" xfId="0" applyFont="1" applyFill="1" applyBorder="1" applyAlignment="1" applyProtection="1">
      <alignment/>
      <protection locked="0"/>
    </xf>
    <xf numFmtId="0" fontId="11" fillId="34" borderId="23" xfId="0" applyFont="1" applyFill="1" applyBorder="1" applyAlignment="1" applyProtection="1">
      <alignment/>
      <protection locked="0"/>
    </xf>
    <xf numFmtId="0" fontId="11" fillId="0" borderId="44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/>
      <protection locked="0"/>
    </xf>
    <xf numFmtId="0" fontId="11" fillId="0" borderId="42" xfId="0" applyFont="1" applyFill="1" applyBorder="1" applyAlignment="1" applyProtection="1">
      <alignment/>
      <protection locked="0"/>
    </xf>
    <xf numFmtId="0" fontId="11" fillId="0" borderId="35" xfId="0" applyFont="1" applyFill="1" applyBorder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horizontal="right"/>
      <protection/>
    </xf>
    <xf numFmtId="40" fontId="10" fillId="0" borderId="10" xfId="0" applyNumberFormat="1" applyFont="1" applyBorder="1" applyAlignment="1" applyProtection="1">
      <alignment horizontal="right"/>
      <protection/>
    </xf>
    <xf numFmtId="39" fontId="10" fillId="0" borderId="49" xfId="0" applyNumberFormat="1" applyFont="1" applyBorder="1" applyAlignment="1" applyProtection="1">
      <alignment horizontal="right"/>
      <protection/>
    </xf>
    <xf numFmtId="40" fontId="10" fillId="35" borderId="10" xfId="0" applyNumberFormat="1" applyFont="1" applyFill="1" applyBorder="1" applyAlignment="1" applyProtection="1">
      <alignment horizontal="right"/>
      <protection/>
    </xf>
    <xf numFmtId="40" fontId="10" fillId="0" borderId="0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>
      <alignment/>
    </xf>
    <xf numFmtId="40" fontId="12" fillId="34" borderId="46" xfId="42" applyFont="1" applyFill="1" applyBorder="1" applyAlignment="1" applyProtection="1">
      <alignment/>
      <protection/>
    </xf>
    <xf numFmtId="164" fontId="11" fillId="34" borderId="44" xfId="0" applyNumberFormat="1" applyFont="1" applyFill="1" applyBorder="1" applyAlignment="1" applyProtection="1">
      <alignment/>
      <protection locked="0"/>
    </xf>
    <xf numFmtId="164" fontId="11" fillId="34" borderId="46" xfId="0" applyNumberFormat="1" applyFont="1" applyFill="1" applyBorder="1" applyAlignment="1" applyProtection="1">
      <alignment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8" fillId="34" borderId="3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6" fontId="8" fillId="34" borderId="22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8" fontId="8" fillId="34" borderId="16" xfId="44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8" fontId="8" fillId="34" borderId="34" xfId="44" applyFont="1" applyFill="1" applyBorder="1" applyAlignment="1" applyProtection="1">
      <alignment/>
      <protection/>
    </xf>
    <xf numFmtId="49" fontId="8" fillId="34" borderId="44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 quotePrefix="1">
      <alignment/>
      <protection locked="0"/>
    </xf>
    <xf numFmtId="0" fontId="8" fillId="0" borderId="14" xfId="0" applyFont="1" applyFill="1" applyBorder="1" applyAlignment="1">
      <alignment/>
    </xf>
    <xf numFmtId="0" fontId="0" fillId="33" borderId="50" xfId="0" applyFill="1" applyBorder="1" applyAlignment="1">
      <alignment/>
    </xf>
    <xf numFmtId="0" fontId="13" fillId="0" borderId="51" xfId="0" applyFont="1" applyBorder="1" applyAlignment="1" applyProtection="1">
      <alignment horizontal="left" wrapText="1"/>
      <protection/>
    </xf>
    <xf numFmtId="0" fontId="13" fillId="0" borderId="52" xfId="0" applyFont="1" applyBorder="1" applyAlignment="1" applyProtection="1">
      <alignment horizontal="left" wrapText="1"/>
      <protection/>
    </xf>
    <xf numFmtId="0" fontId="13" fillId="0" borderId="53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71"/>
  <sheetViews>
    <sheetView showZeros="0" tabSelected="1" zoomScalePageLayoutView="0" workbookViewId="0" topLeftCell="A1">
      <selection activeCell="F21" sqref="F21:I21"/>
    </sheetView>
  </sheetViews>
  <sheetFormatPr defaultColWidth="9.140625" defaultRowHeight="12.75"/>
  <cols>
    <col min="1" max="1" width="2.7109375" style="0" customWidth="1"/>
    <col min="2" max="2" width="8.8515625" style="0" customWidth="1"/>
    <col min="3" max="4" width="6.7109375" style="0" customWidth="1"/>
    <col min="5" max="5" width="28.140625" style="0" customWidth="1"/>
    <col min="6" max="6" width="9.57421875" style="0" customWidth="1"/>
    <col min="8" max="8" width="6.57421875" style="0" customWidth="1"/>
    <col min="10" max="10" width="8.421875" style="0" customWidth="1"/>
    <col min="11" max="11" width="9.28125" style="0" customWidth="1"/>
    <col min="12" max="12" width="10.140625" style="0" customWidth="1"/>
    <col min="13" max="13" width="9.8515625" style="0" bestFit="1" customWidth="1"/>
    <col min="14" max="14" width="10.140625" style="0" customWidth="1"/>
    <col min="15" max="15" width="2.7109375" style="0" customWidth="1"/>
    <col min="18" max="20" width="0" style="0" hidden="1" customWidth="1"/>
    <col min="21" max="21" width="9.7109375" style="0" hidden="1" customWidth="1"/>
    <col min="22" max="22" width="24.28125" style="0" customWidth="1"/>
  </cols>
  <sheetData>
    <row r="1" spans="1:15" ht="14.25" thickBot="1" thickTop="1">
      <c r="A1" s="76"/>
      <c r="B1" s="75"/>
      <c r="C1" s="75"/>
      <c r="D1" s="75"/>
      <c r="E1" s="75"/>
      <c r="F1" s="75"/>
      <c r="G1" s="75"/>
      <c r="H1" s="75"/>
      <c r="I1" s="75"/>
      <c r="J1" s="75"/>
      <c r="K1" s="75"/>
      <c r="L1" s="155"/>
      <c r="M1" s="75"/>
      <c r="N1" s="75"/>
      <c r="O1" s="74"/>
    </row>
    <row r="2" spans="1:21" ht="12.75">
      <c r="A2" s="77"/>
      <c r="B2" s="44" t="s">
        <v>0</v>
      </c>
      <c r="C2" s="45"/>
      <c r="D2" s="45"/>
      <c r="E2" s="45"/>
      <c r="F2" s="15"/>
      <c r="G2" s="15"/>
      <c r="H2" s="15"/>
      <c r="I2" s="15"/>
      <c r="J2" s="15"/>
      <c r="K2" s="15"/>
      <c r="M2" s="45" t="s">
        <v>64</v>
      </c>
      <c r="N2" s="16"/>
      <c r="O2" s="72"/>
      <c r="T2">
        <v>15.5</v>
      </c>
      <c r="U2">
        <v>23.5</v>
      </c>
    </row>
    <row r="3" spans="1:21" ht="12.75">
      <c r="A3" s="77"/>
      <c r="B3" s="46" t="s">
        <v>1</v>
      </c>
      <c r="C3" s="38"/>
      <c r="D3" s="38"/>
      <c r="E3" s="38"/>
      <c r="N3" s="9"/>
      <c r="O3" s="72"/>
      <c r="T3">
        <v>7.5</v>
      </c>
      <c r="U3">
        <v>11.5</v>
      </c>
    </row>
    <row r="4" spans="1:21" ht="15.75">
      <c r="A4" s="77"/>
      <c r="B4" s="47" t="s">
        <v>2</v>
      </c>
      <c r="C4" s="38"/>
      <c r="D4" s="38"/>
      <c r="E4" s="38"/>
      <c r="N4" s="9"/>
      <c r="O4" s="72"/>
      <c r="T4">
        <v>12</v>
      </c>
      <c r="U4">
        <v>18.5</v>
      </c>
    </row>
    <row r="5" spans="1:21" ht="12.75">
      <c r="A5" s="77"/>
      <c r="B5" s="7"/>
      <c r="G5" s="50"/>
      <c r="N5" s="9"/>
      <c r="O5" s="72"/>
      <c r="T5">
        <v>3.5</v>
      </c>
      <c r="U5">
        <v>5</v>
      </c>
    </row>
    <row r="6" spans="1:21" ht="15" customHeight="1">
      <c r="A6" s="77"/>
      <c r="B6" s="43" t="s">
        <v>3</v>
      </c>
      <c r="C6" s="149"/>
      <c r="D6" s="83"/>
      <c r="E6" s="84" t="s">
        <v>51</v>
      </c>
      <c r="F6" s="104" t="s">
        <v>43</v>
      </c>
      <c r="G6" s="105"/>
      <c r="H6" s="32"/>
      <c r="I6" s="41" t="s">
        <v>5</v>
      </c>
      <c r="J6" s="28"/>
      <c r="K6" s="87"/>
      <c r="L6" s="83"/>
      <c r="M6" s="79" t="s">
        <v>6</v>
      </c>
      <c r="N6" s="80"/>
      <c r="O6" s="72"/>
      <c r="T6">
        <v>4</v>
      </c>
      <c r="U6">
        <v>6</v>
      </c>
    </row>
    <row r="7" spans="1:21" ht="15" customHeight="1">
      <c r="A7" s="77"/>
      <c r="B7" s="43" t="s">
        <v>7</v>
      </c>
      <c r="C7" s="88"/>
      <c r="D7" s="68"/>
      <c r="E7" s="85"/>
      <c r="F7" s="68"/>
      <c r="G7" s="86"/>
      <c r="H7" s="32"/>
      <c r="I7" s="41" t="s">
        <v>8</v>
      </c>
      <c r="J7" s="28"/>
      <c r="K7" s="88"/>
      <c r="L7" s="83"/>
      <c r="M7" s="81"/>
      <c r="N7" s="82"/>
      <c r="O7" s="72"/>
      <c r="T7">
        <v>8</v>
      </c>
      <c r="U7">
        <v>12</v>
      </c>
    </row>
    <row r="8" spans="1:21" ht="15" customHeight="1">
      <c r="A8" s="77"/>
      <c r="B8" s="30" t="s">
        <v>9</v>
      </c>
      <c r="C8" s="88"/>
      <c r="D8" s="68"/>
      <c r="E8" s="68"/>
      <c r="F8" s="68"/>
      <c r="G8" s="86"/>
      <c r="H8" s="32"/>
      <c r="I8" s="42" t="s">
        <v>52</v>
      </c>
      <c r="J8" s="28"/>
      <c r="K8" s="88"/>
      <c r="L8" s="83"/>
      <c r="M8" s="81"/>
      <c r="N8" s="82"/>
      <c r="O8" s="72"/>
      <c r="T8">
        <v>0</v>
      </c>
      <c r="U8">
        <v>0</v>
      </c>
    </row>
    <row r="9" spans="1:15" ht="15" customHeight="1" thickBot="1">
      <c r="A9" s="77"/>
      <c r="B9" s="31"/>
      <c r="C9" s="88"/>
      <c r="D9" s="68"/>
      <c r="E9" s="68"/>
      <c r="F9" s="68"/>
      <c r="G9" s="86"/>
      <c r="H9" s="29"/>
      <c r="I9" s="68" t="s">
        <v>10</v>
      </c>
      <c r="J9" s="29"/>
      <c r="K9" s="139"/>
      <c r="L9" s="140"/>
      <c r="M9" s="140"/>
      <c r="N9" s="141"/>
      <c r="O9" s="72"/>
    </row>
    <row r="10" spans="1:15" ht="12.75">
      <c r="A10" s="77"/>
      <c r="B10" s="150" t="s">
        <v>58</v>
      </c>
      <c r="C10" s="103"/>
      <c r="D10" s="103"/>
      <c r="E10" s="103"/>
      <c r="F10" s="153" t="s">
        <v>6</v>
      </c>
      <c r="G10" s="152"/>
      <c r="H10" s="90"/>
      <c r="I10" s="90"/>
      <c r="J10" s="90"/>
      <c r="K10" s="142" t="s">
        <v>57</v>
      </c>
      <c r="L10" s="143"/>
      <c r="M10" s="142" t="s">
        <v>56</v>
      </c>
      <c r="N10" s="144"/>
      <c r="O10" s="72"/>
    </row>
    <row r="11" spans="1:15" ht="12.75">
      <c r="A11" s="77"/>
      <c r="B11" s="151" t="s">
        <v>59</v>
      </c>
      <c r="C11" s="152"/>
      <c r="D11" s="152"/>
      <c r="E11" s="152"/>
      <c r="F11" s="152"/>
      <c r="G11" s="152"/>
      <c r="H11" s="90"/>
      <c r="I11" s="90"/>
      <c r="J11" s="90"/>
      <c r="K11" s="145" t="s">
        <v>53</v>
      </c>
      <c r="L11" s="146">
        <v>7.5</v>
      </c>
      <c r="M11" s="145" t="s">
        <v>53</v>
      </c>
      <c r="N11" s="146">
        <v>13</v>
      </c>
      <c r="O11" s="72"/>
    </row>
    <row r="12" spans="1:15" ht="12.75">
      <c r="A12" s="77"/>
      <c r="B12" s="92"/>
      <c r="C12" s="90"/>
      <c r="D12" s="90"/>
      <c r="E12" s="90"/>
      <c r="F12" s="90"/>
      <c r="G12" s="90"/>
      <c r="H12" s="90"/>
      <c r="I12" s="90"/>
      <c r="J12" s="90"/>
      <c r="K12" s="145" t="s">
        <v>54</v>
      </c>
      <c r="L12" s="146">
        <v>8.5</v>
      </c>
      <c r="M12" s="145" t="s">
        <v>54</v>
      </c>
      <c r="N12" s="146">
        <v>15</v>
      </c>
      <c r="O12" s="72"/>
    </row>
    <row r="13" spans="1:15" ht="13.5" thickBot="1">
      <c r="A13" s="77"/>
      <c r="B13" s="154" t="s">
        <v>11</v>
      </c>
      <c r="C13" s="152"/>
      <c r="D13" s="152"/>
      <c r="E13" s="152"/>
      <c r="F13" s="90"/>
      <c r="G13" s="90"/>
      <c r="H13" s="90"/>
      <c r="I13" s="90"/>
      <c r="J13" s="90"/>
      <c r="K13" s="147" t="s">
        <v>55</v>
      </c>
      <c r="L13" s="148">
        <v>14.5</v>
      </c>
      <c r="M13" s="147" t="s">
        <v>55</v>
      </c>
      <c r="N13" s="148">
        <v>26</v>
      </c>
      <c r="O13" s="72"/>
    </row>
    <row r="14" spans="1:15" ht="12.75">
      <c r="A14" s="77"/>
      <c r="B14" s="92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72"/>
    </row>
    <row r="15" spans="1:15" ht="12.75">
      <c r="A15" s="77"/>
      <c r="B15" s="110" t="s">
        <v>44</v>
      </c>
      <c r="C15" s="90"/>
      <c r="D15" s="90"/>
      <c r="E15" s="90" t="s">
        <v>4</v>
      </c>
      <c r="F15" s="90"/>
      <c r="G15" s="90"/>
      <c r="H15" s="90"/>
      <c r="I15" s="90"/>
      <c r="J15" s="90"/>
      <c r="K15" s="90"/>
      <c r="L15" s="90"/>
      <c r="M15" s="90"/>
      <c r="N15" s="91"/>
      <c r="O15" s="72"/>
    </row>
    <row r="16" spans="1:15" ht="12.75">
      <c r="A16" s="77"/>
      <c r="B16" s="92"/>
      <c r="C16" s="90"/>
      <c r="D16" s="90"/>
      <c r="E16" s="90"/>
      <c r="F16" s="90"/>
      <c r="G16" s="90"/>
      <c r="H16" s="90"/>
      <c r="I16" s="90"/>
      <c r="J16" s="90"/>
      <c r="K16" s="93"/>
      <c r="L16" s="93"/>
      <c r="M16" s="90"/>
      <c r="N16" s="91"/>
      <c r="O16" s="72"/>
    </row>
    <row r="17" spans="1:15" ht="11.25" customHeight="1">
      <c r="A17" s="77"/>
      <c r="B17" s="18"/>
      <c r="C17" s="19"/>
      <c r="D17" s="19"/>
      <c r="E17" s="19"/>
      <c r="F17" s="20"/>
      <c r="G17" s="21" t="s">
        <v>12</v>
      </c>
      <c r="H17" s="20"/>
      <c r="I17" s="21" t="s">
        <v>13</v>
      </c>
      <c r="J17" s="21"/>
      <c r="K17" s="53" t="s">
        <v>14</v>
      </c>
      <c r="M17" s="52"/>
      <c r="N17" s="10"/>
      <c r="O17" s="72"/>
    </row>
    <row r="18" spans="1:16" ht="12.75">
      <c r="A18" s="77"/>
      <c r="B18" s="22"/>
      <c r="C18" s="23" t="s">
        <v>15</v>
      </c>
      <c r="D18" s="23" t="s">
        <v>16</v>
      </c>
      <c r="E18" s="23"/>
      <c r="F18" s="23" t="s">
        <v>61</v>
      </c>
      <c r="G18" s="23" t="s">
        <v>17</v>
      </c>
      <c r="H18" s="23" t="s">
        <v>18</v>
      </c>
      <c r="I18" s="23" t="s">
        <v>19</v>
      </c>
      <c r="J18" s="23" t="s">
        <v>20</v>
      </c>
      <c r="K18" s="24" t="s">
        <v>21</v>
      </c>
      <c r="L18" s="23"/>
      <c r="M18" s="23" t="s">
        <v>22</v>
      </c>
      <c r="N18" s="11" t="s">
        <v>23</v>
      </c>
      <c r="O18" s="72"/>
      <c r="P18" t="s">
        <v>4</v>
      </c>
    </row>
    <row r="19" spans="1:15" ht="12.75">
      <c r="A19" s="77"/>
      <c r="B19" s="25" t="s">
        <v>24</v>
      </c>
      <c r="C19" s="26" t="s">
        <v>25</v>
      </c>
      <c r="D19" s="26" t="s">
        <v>25</v>
      </c>
      <c r="E19" s="51" t="s">
        <v>26</v>
      </c>
      <c r="F19" s="26" t="s">
        <v>60</v>
      </c>
      <c r="G19" s="26" t="s">
        <v>62</v>
      </c>
      <c r="H19" s="26" t="s">
        <v>27</v>
      </c>
      <c r="I19" s="26" t="s">
        <v>20</v>
      </c>
      <c r="J19" s="26" t="s">
        <v>28</v>
      </c>
      <c r="K19" s="17" t="s">
        <v>29</v>
      </c>
      <c r="L19" s="17" t="s">
        <v>30</v>
      </c>
      <c r="M19" s="26" t="s">
        <v>31</v>
      </c>
      <c r="N19" s="12" t="s">
        <v>32</v>
      </c>
      <c r="O19" s="72"/>
    </row>
    <row r="20" spans="1:19" ht="15" customHeight="1">
      <c r="A20" s="77"/>
      <c r="B20" s="54">
        <v>1</v>
      </c>
      <c r="C20" s="94">
        <v>0</v>
      </c>
      <c r="D20" s="95">
        <v>0</v>
      </c>
      <c r="E20" s="96" t="s">
        <v>4</v>
      </c>
      <c r="F20" s="97"/>
      <c r="G20" s="98"/>
      <c r="H20" s="98"/>
      <c r="I20" s="99"/>
      <c r="J20" s="106">
        <f>IF(AND(H20="pc",G20="n"),I20*0.585,IF(AND(H20="pc",G20="y"),I20*0.282,IF(H20="pa",I20*1.515,0)))</f>
        <v>0</v>
      </c>
      <c r="K20" s="100"/>
      <c r="L20" s="100"/>
      <c r="M20" s="100"/>
      <c r="N20" s="64">
        <f aca="true" t="shared" si="0" ref="N20:N50">SUM(J20:M20)</f>
        <v>0</v>
      </c>
      <c r="O20" s="72"/>
      <c r="P20" t="s">
        <v>4</v>
      </c>
      <c r="R20" s="27">
        <f aca="true" t="shared" si="1" ref="R20:R50">IF(AND(C20&gt;7/24,C20&lt;12/24,D20&gt;C20+3/24,D20&lt;=18/24),5,IF(AND(C20&gt;=7/24,C20&lt;12/24,D20&gt;C20+3/24,D20&gt;18/24),3,IF(AND(C20&gt;0/24,C20&lt;7/24,D20&gt;C20+3/24,D20&gt;13/24,D20&lt;=18/24),2,IF(AND(C20&gt;0/24,D20&gt;C20+3/24,D20&lt;=10/24),4,IF(AND(C20&gt;=12/24,D20&gt;C20+3/24,D20&gt;18/24),6,IF(AND(C20&lt;7/24,D20&gt;C20+3/12,D20&gt;18/24),1,IF(AND(C20&lt;7/24,D20&gt;C20+3/24,D20&gt;10/24),4,7)))))))</f>
        <v>7</v>
      </c>
      <c r="S20">
        <f aca="true" t="shared" si="2" ref="S20:S50">IF(F20="I",1,IF(F20="O",2,0))</f>
        <v>0</v>
      </c>
    </row>
    <row r="21" spans="1:19" ht="15" customHeight="1">
      <c r="A21" s="77"/>
      <c r="B21" s="54">
        <v>2</v>
      </c>
      <c r="C21" s="95">
        <v>0</v>
      </c>
      <c r="D21" s="95" t="s">
        <v>4</v>
      </c>
      <c r="E21" s="96"/>
      <c r="F21" s="97"/>
      <c r="G21" s="98"/>
      <c r="H21" s="98"/>
      <c r="I21" s="99"/>
      <c r="J21" s="106">
        <f aca="true" t="shared" si="3" ref="J21:J50">IF(AND(H21="pc",G21="n"),I21*0.585,IF(AND(H21="pc",G21="y"),I21*0.282,IF(H21="pa",I21*1.515,0)))</f>
        <v>0</v>
      </c>
      <c r="K21" s="100"/>
      <c r="L21" s="100"/>
      <c r="M21" s="100"/>
      <c r="N21" s="64">
        <f t="shared" si="0"/>
        <v>0</v>
      </c>
      <c r="O21" s="72"/>
      <c r="R21" s="27">
        <f t="shared" si="1"/>
        <v>1</v>
      </c>
      <c r="S21">
        <f t="shared" si="2"/>
        <v>0</v>
      </c>
    </row>
    <row r="22" spans="1:19" ht="15" customHeight="1">
      <c r="A22" s="77"/>
      <c r="B22" s="55">
        <v>3</v>
      </c>
      <c r="C22" s="95">
        <v>0</v>
      </c>
      <c r="D22" s="95">
        <v>0</v>
      </c>
      <c r="E22" s="96" t="s">
        <v>33</v>
      </c>
      <c r="F22" s="97"/>
      <c r="G22" s="98"/>
      <c r="H22" s="98"/>
      <c r="I22" s="99"/>
      <c r="J22" s="106">
        <f t="shared" si="3"/>
        <v>0</v>
      </c>
      <c r="K22" s="100" t="s">
        <v>4</v>
      </c>
      <c r="L22" s="100" t="s">
        <v>4</v>
      </c>
      <c r="M22" s="100"/>
      <c r="N22" s="64">
        <f t="shared" si="0"/>
        <v>0</v>
      </c>
      <c r="O22" s="72"/>
      <c r="R22" s="27">
        <f t="shared" si="1"/>
        <v>7</v>
      </c>
      <c r="S22">
        <f t="shared" si="2"/>
        <v>0</v>
      </c>
    </row>
    <row r="23" spans="1:19" ht="15" customHeight="1">
      <c r="A23" s="77"/>
      <c r="B23" s="54">
        <v>4</v>
      </c>
      <c r="C23" s="95">
        <v>0</v>
      </c>
      <c r="D23" s="95">
        <v>0</v>
      </c>
      <c r="E23" s="96" t="s">
        <v>4</v>
      </c>
      <c r="F23" s="97"/>
      <c r="G23" s="98"/>
      <c r="H23" s="98"/>
      <c r="I23" s="99"/>
      <c r="J23" s="106">
        <f t="shared" si="3"/>
        <v>0</v>
      </c>
      <c r="K23" s="100"/>
      <c r="L23" s="100" t="s">
        <v>4</v>
      </c>
      <c r="M23" s="100"/>
      <c r="N23" s="64">
        <f t="shared" si="0"/>
        <v>0</v>
      </c>
      <c r="O23" s="72"/>
      <c r="R23" s="27">
        <f t="shared" si="1"/>
        <v>7</v>
      </c>
      <c r="S23">
        <f t="shared" si="2"/>
        <v>0</v>
      </c>
    </row>
    <row r="24" spans="1:207" ht="15" customHeight="1">
      <c r="A24" s="77"/>
      <c r="B24" s="55">
        <v>5</v>
      </c>
      <c r="C24" s="95">
        <v>0</v>
      </c>
      <c r="D24" s="95">
        <v>0</v>
      </c>
      <c r="E24" s="96" t="s">
        <v>4</v>
      </c>
      <c r="F24" s="97"/>
      <c r="G24" s="98"/>
      <c r="H24" s="98"/>
      <c r="I24" s="99"/>
      <c r="J24" s="106">
        <f t="shared" si="3"/>
        <v>0</v>
      </c>
      <c r="K24" s="100"/>
      <c r="L24" s="100" t="s">
        <v>4</v>
      </c>
      <c r="M24" s="100"/>
      <c r="N24" s="64">
        <f t="shared" si="0"/>
        <v>0</v>
      </c>
      <c r="O24" s="72"/>
      <c r="R24" s="27">
        <f t="shared" si="1"/>
        <v>7</v>
      </c>
      <c r="S24">
        <f t="shared" si="2"/>
        <v>0</v>
      </c>
      <c r="GY24" s="49"/>
    </row>
    <row r="25" spans="1:19" ht="15" customHeight="1">
      <c r="A25" s="77"/>
      <c r="B25" s="54">
        <v>6</v>
      </c>
      <c r="C25" s="95">
        <v>0</v>
      </c>
      <c r="D25" s="95">
        <v>0</v>
      </c>
      <c r="E25" s="96" t="s">
        <v>4</v>
      </c>
      <c r="F25" s="97"/>
      <c r="G25" s="98"/>
      <c r="H25" s="98"/>
      <c r="I25" s="99"/>
      <c r="J25" s="106">
        <f t="shared" si="3"/>
        <v>0</v>
      </c>
      <c r="K25" s="100"/>
      <c r="L25" s="100" t="s">
        <v>4</v>
      </c>
      <c r="M25" s="100"/>
      <c r="N25" s="64">
        <f t="shared" si="0"/>
        <v>0</v>
      </c>
      <c r="O25" s="72"/>
      <c r="R25" s="27">
        <f t="shared" si="1"/>
        <v>7</v>
      </c>
      <c r="S25">
        <f t="shared" si="2"/>
        <v>0</v>
      </c>
    </row>
    <row r="26" spans="1:19" ht="15" customHeight="1">
      <c r="A26" s="77"/>
      <c r="B26" s="54">
        <v>7</v>
      </c>
      <c r="C26" s="95"/>
      <c r="D26" s="95"/>
      <c r="E26" s="96"/>
      <c r="F26" s="97"/>
      <c r="G26" s="98"/>
      <c r="H26" s="98"/>
      <c r="I26" s="99"/>
      <c r="J26" s="106">
        <f t="shared" si="3"/>
        <v>0</v>
      </c>
      <c r="K26" s="100"/>
      <c r="L26" s="100"/>
      <c r="M26" s="100"/>
      <c r="N26" s="64">
        <f t="shared" si="0"/>
        <v>0</v>
      </c>
      <c r="O26" s="72"/>
      <c r="R26" s="27">
        <f t="shared" si="1"/>
        <v>7</v>
      </c>
      <c r="S26">
        <f t="shared" si="2"/>
        <v>0</v>
      </c>
    </row>
    <row r="27" spans="1:19" ht="15" customHeight="1">
      <c r="A27" s="77"/>
      <c r="B27" s="54">
        <v>8</v>
      </c>
      <c r="C27" s="95"/>
      <c r="D27" s="95"/>
      <c r="E27" s="96"/>
      <c r="F27" s="97"/>
      <c r="G27" s="98"/>
      <c r="H27" s="98"/>
      <c r="I27" s="99"/>
      <c r="J27" s="106">
        <f t="shared" si="3"/>
        <v>0</v>
      </c>
      <c r="K27" s="100"/>
      <c r="L27" s="100"/>
      <c r="M27" s="100"/>
      <c r="N27" s="64">
        <f t="shared" si="0"/>
        <v>0</v>
      </c>
      <c r="O27" s="72"/>
      <c r="R27" s="27">
        <f t="shared" si="1"/>
        <v>7</v>
      </c>
      <c r="S27">
        <f t="shared" si="2"/>
        <v>0</v>
      </c>
    </row>
    <row r="28" spans="1:19" ht="15" customHeight="1">
      <c r="A28" s="77"/>
      <c r="B28" s="54">
        <v>9</v>
      </c>
      <c r="C28" s="95"/>
      <c r="D28" s="95"/>
      <c r="E28" s="96"/>
      <c r="F28" s="97"/>
      <c r="G28" s="98"/>
      <c r="H28" s="98"/>
      <c r="I28" s="99"/>
      <c r="J28" s="106">
        <f t="shared" si="3"/>
        <v>0</v>
      </c>
      <c r="K28" s="100"/>
      <c r="L28" s="100"/>
      <c r="M28" s="100"/>
      <c r="N28" s="64">
        <f>SUM(J28:M28)</f>
        <v>0</v>
      </c>
      <c r="O28" s="72"/>
      <c r="R28" s="27">
        <f t="shared" si="1"/>
        <v>7</v>
      </c>
      <c r="S28">
        <f t="shared" si="2"/>
        <v>0</v>
      </c>
    </row>
    <row r="29" spans="1:19" ht="15" customHeight="1">
      <c r="A29" s="77"/>
      <c r="B29" s="54">
        <v>10</v>
      </c>
      <c r="C29" s="95"/>
      <c r="D29" s="95"/>
      <c r="E29" s="96"/>
      <c r="F29" s="97"/>
      <c r="G29" s="98"/>
      <c r="H29" s="98"/>
      <c r="I29" s="99"/>
      <c r="J29" s="106">
        <f t="shared" si="3"/>
        <v>0</v>
      </c>
      <c r="K29" s="100"/>
      <c r="L29" s="100"/>
      <c r="M29" s="100"/>
      <c r="N29" s="64"/>
      <c r="O29" s="72"/>
      <c r="R29" s="27">
        <f t="shared" si="1"/>
        <v>7</v>
      </c>
      <c r="S29">
        <f t="shared" si="2"/>
        <v>0</v>
      </c>
    </row>
    <row r="30" spans="1:19" ht="15" customHeight="1">
      <c r="A30" s="77"/>
      <c r="B30" s="54">
        <v>11</v>
      </c>
      <c r="C30" s="95"/>
      <c r="D30" s="95"/>
      <c r="E30" s="96"/>
      <c r="F30" s="97"/>
      <c r="G30" s="98"/>
      <c r="H30" s="98"/>
      <c r="I30" s="99"/>
      <c r="J30" s="106">
        <f t="shared" si="3"/>
        <v>0</v>
      </c>
      <c r="K30" s="100"/>
      <c r="L30" s="100"/>
      <c r="M30" s="100"/>
      <c r="N30" s="64"/>
      <c r="O30" s="72"/>
      <c r="R30" s="27">
        <f t="shared" si="1"/>
        <v>7</v>
      </c>
      <c r="S30">
        <f t="shared" si="2"/>
        <v>0</v>
      </c>
    </row>
    <row r="31" spans="1:19" ht="15" customHeight="1">
      <c r="A31" s="77"/>
      <c r="B31" s="54">
        <v>12</v>
      </c>
      <c r="C31" s="95"/>
      <c r="D31" s="95"/>
      <c r="E31" s="96"/>
      <c r="F31" s="97"/>
      <c r="G31" s="98"/>
      <c r="H31" s="98"/>
      <c r="I31" s="99"/>
      <c r="J31" s="106">
        <f t="shared" si="3"/>
        <v>0</v>
      </c>
      <c r="K31" s="100"/>
      <c r="L31" s="100"/>
      <c r="M31" s="100"/>
      <c r="N31" s="64"/>
      <c r="O31" s="72"/>
      <c r="R31" s="27">
        <f t="shared" si="1"/>
        <v>7</v>
      </c>
      <c r="S31">
        <f t="shared" si="2"/>
        <v>0</v>
      </c>
    </row>
    <row r="32" spans="1:19" ht="15" customHeight="1">
      <c r="A32" s="77"/>
      <c r="B32" s="54">
        <v>13</v>
      </c>
      <c r="C32" s="95"/>
      <c r="D32" s="95"/>
      <c r="E32" s="96"/>
      <c r="F32" s="97"/>
      <c r="G32" s="98"/>
      <c r="H32" s="98"/>
      <c r="I32" s="99"/>
      <c r="J32" s="106">
        <f t="shared" si="3"/>
        <v>0</v>
      </c>
      <c r="K32" s="100"/>
      <c r="L32" s="100"/>
      <c r="M32" s="100"/>
      <c r="N32" s="64"/>
      <c r="O32" s="72"/>
      <c r="R32" s="27">
        <f t="shared" si="1"/>
        <v>7</v>
      </c>
      <c r="S32">
        <f t="shared" si="2"/>
        <v>0</v>
      </c>
    </row>
    <row r="33" spans="1:19" ht="15" customHeight="1">
      <c r="A33" s="77"/>
      <c r="B33" s="54">
        <v>14</v>
      </c>
      <c r="C33" s="95"/>
      <c r="D33" s="95"/>
      <c r="E33" s="96"/>
      <c r="F33" s="97"/>
      <c r="G33" s="98"/>
      <c r="H33" s="98"/>
      <c r="I33" s="99"/>
      <c r="J33" s="106">
        <f t="shared" si="3"/>
        <v>0</v>
      </c>
      <c r="K33" s="100"/>
      <c r="L33" s="100" t="s">
        <v>4</v>
      </c>
      <c r="M33" s="100"/>
      <c r="N33" s="64">
        <f t="shared" si="0"/>
        <v>0</v>
      </c>
      <c r="O33" s="72"/>
      <c r="R33" s="27">
        <f t="shared" si="1"/>
        <v>7</v>
      </c>
      <c r="S33">
        <f t="shared" si="2"/>
        <v>0</v>
      </c>
    </row>
    <row r="34" spans="1:19" ht="15" customHeight="1">
      <c r="A34" s="77"/>
      <c r="B34" s="54">
        <v>15</v>
      </c>
      <c r="C34" s="95"/>
      <c r="D34" s="95"/>
      <c r="E34" s="96"/>
      <c r="F34" s="97"/>
      <c r="G34" s="98"/>
      <c r="H34" s="98"/>
      <c r="I34" s="99"/>
      <c r="J34" s="106">
        <f t="shared" si="3"/>
        <v>0</v>
      </c>
      <c r="K34" s="100"/>
      <c r="L34" s="100" t="s">
        <v>4</v>
      </c>
      <c r="M34" s="100"/>
      <c r="N34" s="64">
        <f t="shared" si="0"/>
        <v>0</v>
      </c>
      <c r="O34" s="72"/>
      <c r="R34" s="27">
        <f t="shared" si="1"/>
        <v>7</v>
      </c>
      <c r="S34">
        <f t="shared" si="2"/>
        <v>0</v>
      </c>
    </row>
    <row r="35" spans="1:19" ht="15" customHeight="1">
      <c r="A35" s="77"/>
      <c r="B35" s="54">
        <v>16</v>
      </c>
      <c r="C35" s="95"/>
      <c r="D35" s="95"/>
      <c r="E35" s="96"/>
      <c r="F35" s="97"/>
      <c r="G35" s="98"/>
      <c r="H35" s="98"/>
      <c r="I35" s="99"/>
      <c r="J35" s="106">
        <f t="shared" si="3"/>
        <v>0</v>
      </c>
      <c r="K35" s="100"/>
      <c r="L35" s="100" t="s">
        <v>4</v>
      </c>
      <c r="M35" s="100"/>
      <c r="N35" s="64">
        <f t="shared" si="0"/>
        <v>0</v>
      </c>
      <c r="O35" s="72"/>
      <c r="R35" s="27">
        <f t="shared" si="1"/>
        <v>7</v>
      </c>
      <c r="S35">
        <f t="shared" si="2"/>
        <v>0</v>
      </c>
    </row>
    <row r="36" spans="1:19" ht="12.75" customHeight="1">
      <c r="A36" s="77"/>
      <c r="B36" s="54">
        <v>17</v>
      </c>
      <c r="C36" s="95"/>
      <c r="D36" s="95"/>
      <c r="E36" s="96"/>
      <c r="F36" s="97"/>
      <c r="G36" s="98"/>
      <c r="H36" s="98"/>
      <c r="I36" s="99"/>
      <c r="J36" s="106">
        <f t="shared" si="3"/>
        <v>0</v>
      </c>
      <c r="K36" s="100"/>
      <c r="L36" s="100" t="s">
        <v>4</v>
      </c>
      <c r="M36" s="100"/>
      <c r="N36" s="64">
        <f t="shared" si="0"/>
        <v>0</v>
      </c>
      <c r="O36" s="72"/>
      <c r="R36" s="27">
        <f t="shared" si="1"/>
        <v>7</v>
      </c>
      <c r="S36">
        <f t="shared" si="2"/>
        <v>0</v>
      </c>
    </row>
    <row r="37" spans="1:19" ht="15" customHeight="1">
      <c r="A37" s="77"/>
      <c r="B37" s="54">
        <v>18</v>
      </c>
      <c r="C37" s="95"/>
      <c r="D37" s="95"/>
      <c r="E37" s="96"/>
      <c r="F37" s="97"/>
      <c r="G37" s="98"/>
      <c r="H37" s="98"/>
      <c r="I37" s="99"/>
      <c r="J37" s="106">
        <f t="shared" si="3"/>
        <v>0</v>
      </c>
      <c r="K37" s="100"/>
      <c r="L37" s="100" t="s">
        <v>4</v>
      </c>
      <c r="M37" s="100"/>
      <c r="N37" s="64">
        <f t="shared" si="0"/>
        <v>0</v>
      </c>
      <c r="O37" s="72"/>
      <c r="R37" s="27">
        <f t="shared" si="1"/>
        <v>7</v>
      </c>
      <c r="S37">
        <f t="shared" si="2"/>
        <v>0</v>
      </c>
    </row>
    <row r="38" spans="1:19" ht="15" customHeight="1">
      <c r="A38" s="77"/>
      <c r="B38" s="54">
        <v>19</v>
      </c>
      <c r="C38" s="95"/>
      <c r="D38" s="95"/>
      <c r="E38" s="96"/>
      <c r="F38" s="97"/>
      <c r="G38" s="98"/>
      <c r="H38" s="98"/>
      <c r="I38" s="99"/>
      <c r="J38" s="106">
        <f t="shared" si="3"/>
        <v>0</v>
      </c>
      <c r="K38" s="100"/>
      <c r="L38" s="100" t="s">
        <v>4</v>
      </c>
      <c r="M38" s="100"/>
      <c r="N38" s="64">
        <f t="shared" si="0"/>
        <v>0</v>
      </c>
      <c r="O38" s="72"/>
      <c r="R38" s="27">
        <f t="shared" si="1"/>
        <v>7</v>
      </c>
      <c r="S38">
        <f t="shared" si="2"/>
        <v>0</v>
      </c>
    </row>
    <row r="39" spans="1:19" ht="15" customHeight="1">
      <c r="A39" s="77"/>
      <c r="B39" s="54">
        <v>20</v>
      </c>
      <c r="C39" s="95"/>
      <c r="D39" s="95"/>
      <c r="E39" s="96"/>
      <c r="F39" s="97"/>
      <c r="G39" s="98"/>
      <c r="H39" s="98"/>
      <c r="I39" s="99"/>
      <c r="J39" s="106">
        <f t="shared" si="3"/>
        <v>0</v>
      </c>
      <c r="K39" s="100"/>
      <c r="L39" s="100" t="s">
        <v>4</v>
      </c>
      <c r="M39" s="100"/>
      <c r="N39" s="64">
        <f t="shared" si="0"/>
        <v>0</v>
      </c>
      <c r="O39" s="72"/>
      <c r="R39" s="27">
        <f t="shared" si="1"/>
        <v>7</v>
      </c>
      <c r="S39">
        <f t="shared" si="2"/>
        <v>0</v>
      </c>
    </row>
    <row r="40" spans="1:19" ht="15" customHeight="1">
      <c r="A40" s="77"/>
      <c r="B40" s="54">
        <v>21</v>
      </c>
      <c r="C40" s="95"/>
      <c r="D40" s="95"/>
      <c r="E40" s="96"/>
      <c r="F40" s="97"/>
      <c r="G40" s="98"/>
      <c r="H40" s="98"/>
      <c r="I40" s="99"/>
      <c r="J40" s="106">
        <f t="shared" si="3"/>
        <v>0</v>
      </c>
      <c r="K40" s="100"/>
      <c r="L40" s="100" t="s">
        <v>4</v>
      </c>
      <c r="M40" s="100"/>
      <c r="N40" s="64">
        <f t="shared" si="0"/>
        <v>0</v>
      </c>
      <c r="O40" s="72"/>
      <c r="R40" s="27">
        <f t="shared" si="1"/>
        <v>7</v>
      </c>
      <c r="S40">
        <f t="shared" si="2"/>
        <v>0</v>
      </c>
    </row>
    <row r="41" spans="1:19" ht="15" customHeight="1">
      <c r="A41" s="77"/>
      <c r="B41" s="54">
        <v>22</v>
      </c>
      <c r="C41" s="95"/>
      <c r="D41" s="95"/>
      <c r="E41" s="96"/>
      <c r="F41" s="97"/>
      <c r="G41" s="98"/>
      <c r="H41" s="98"/>
      <c r="I41" s="99"/>
      <c r="J41" s="106">
        <f t="shared" si="3"/>
        <v>0</v>
      </c>
      <c r="K41" s="100"/>
      <c r="L41" s="100" t="s">
        <v>4</v>
      </c>
      <c r="M41" s="100"/>
      <c r="N41" s="64">
        <f t="shared" si="0"/>
        <v>0</v>
      </c>
      <c r="O41" s="72"/>
      <c r="R41" s="27">
        <f t="shared" si="1"/>
        <v>7</v>
      </c>
      <c r="S41">
        <f t="shared" si="2"/>
        <v>0</v>
      </c>
    </row>
    <row r="42" spans="1:19" ht="15" customHeight="1">
      <c r="A42" s="77"/>
      <c r="B42" s="54">
        <v>23</v>
      </c>
      <c r="C42" s="95"/>
      <c r="D42" s="95"/>
      <c r="E42" s="96"/>
      <c r="F42" s="97"/>
      <c r="G42" s="98"/>
      <c r="H42" s="98"/>
      <c r="I42" s="99"/>
      <c r="J42" s="106">
        <f t="shared" si="3"/>
        <v>0</v>
      </c>
      <c r="K42" s="100"/>
      <c r="L42" s="100" t="s">
        <v>4</v>
      </c>
      <c r="M42" s="100"/>
      <c r="N42" s="64">
        <f t="shared" si="0"/>
        <v>0</v>
      </c>
      <c r="O42" s="72"/>
      <c r="R42" s="27">
        <f t="shared" si="1"/>
        <v>7</v>
      </c>
      <c r="S42">
        <f t="shared" si="2"/>
        <v>0</v>
      </c>
    </row>
    <row r="43" spans="1:19" ht="15" customHeight="1">
      <c r="A43" s="77"/>
      <c r="B43" s="54">
        <v>24</v>
      </c>
      <c r="C43" s="95"/>
      <c r="D43" s="95"/>
      <c r="E43" s="96"/>
      <c r="F43" s="97"/>
      <c r="G43" s="98"/>
      <c r="H43" s="98"/>
      <c r="I43" s="99"/>
      <c r="J43" s="106">
        <f t="shared" si="3"/>
        <v>0</v>
      </c>
      <c r="K43" s="100"/>
      <c r="L43" s="100" t="s">
        <v>4</v>
      </c>
      <c r="M43" s="100"/>
      <c r="N43" s="64">
        <f t="shared" si="0"/>
        <v>0</v>
      </c>
      <c r="O43" s="72"/>
      <c r="R43" s="27">
        <f t="shared" si="1"/>
        <v>7</v>
      </c>
      <c r="S43">
        <f t="shared" si="2"/>
        <v>0</v>
      </c>
    </row>
    <row r="44" spans="1:19" ht="15" customHeight="1">
      <c r="A44" s="77"/>
      <c r="B44" s="54">
        <v>25</v>
      </c>
      <c r="C44" s="95"/>
      <c r="D44" s="95"/>
      <c r="E44" s="96"/>
      <c r="F44" s="97"/>
      <c r="G44" s="98"/>
      <c r="H44" s="98"/>
      <c r="I44" s="99"/>
      <c r="J44" s="106">
        <f t="shared" si="3"/>
        <v>0</v>
      </c>
      <c r="K44" s="100"/>
      <c r="L44" s="100" t="s">
        <v>4</v>
      </c>
      <c r="M44" s="100" t="s">
        <v>4</v>
      </c>
      <c r="N44" s="64">
        <f t="shared" si="0"/>
        <v>0</v>
      </c>
      <c r="O44" s="72"/>
      <c r="R44" s="27">
        <f t="shared" si="1"/>
        <v>7</v>
      </c>
      <c r="S44">
        <f t="shared" si="2"/>
        <v>0</v>
      </c>
    </row>
    <row r="45" spans="1:19" ht="15" customHeight="1">
      <c r="A45" s="77"/>
      <c r="B45" s="54">
        <v>26</v>
      </c>
      <c r="C45" s="95"/>
      <c r="D45" s="95"/>
      <c r="E45" s="96"/>
      <c r="F45" s="97"/>
      <c r="G45" s="98"/>
      <c r="H45" s="98"/>
      <c r="I45" s="99"/>
      <c r="J45" s="106">
        <f t="shared" si="3"/>
        <v>0</v>
      </c>
      <c r="K45" s="100"/>
      <c r="L45" s="100" t="s">
        <v>4</v>
      </c>
      <c r="M45" s="100"/>
      <c r="N45" s="64">
        <f t="shared" si="0"/>
        <v>0</v>
      </c>
      <c r="O45" s="72"/>
      <c r="R45" s="27">
        <f t="shared" si="1"/>
        <v>7</v>
      </c>
      <c r="S45">
        <f t="shared" si="2"/>
        <v>0</v>
      </c>
    </row>
    <row r="46" spans="1:19" ht="15" customHeight="1">
      <c r="A46" s="77"/>
      <c r="B46" s="54">
        <v>27</v>
      </c>
      <c r="C46" s="95"/>
      <c r="D46" s="95"/>
      <c r="E46" s="96"/>
      <c r="F46" s="97"/>
      <c r="G46" s="98"/>
      <c r="H46" s="98"/>
      <c r="I46" s="99"/>
      <c r="J46" s="106">
        <f t="shared" si="3"/>
        <v>0</v>
      </c>
      <c r="K46" s="100"/>
      <c r="L46" s="100" t="s">
        <v>4</v>
      </c>
      <c r="M46" s="100"/>
      <c r="N46" s="64">
        <f t="shared" si="0"/>
        <v>0</v>
      </c>
      <c r="O46" s="72"/>
      <c r="R46" s="27">
        <f t="shared" si="1"/>
        <v>7</v>
      </c>
      <c r="S46">
        <f t="shared" si="2"/>
        <v>0</v>
      </c>
    </row>
    <row r="47" spans="1:19" ht="15" customHeight="1">
      <c r="A47" s="77"/>
      <c r="B47" s="54">
        <v>28</v>
      </c>
      <c r="C47" s="95"/>
      <c r="D47" s="95"/>
      <c r="E47" s="96"/>
      <c r="F47" s="97"/>
      <c r="G47" s="98"/>
      <c r="H47" s="98"/>
      <c r="I47" s="99"/>
      <c r="J47" s="106">
        <f t="shared" si="3"/>
        <v>0</v>
      </c>
      <c r="K47" s="100">
        <v>0</v>
      </c>
      <c r="L47" s="100" t="s">
        <v>4</v>
      </c>
      <c r="M47" s="100"/>
      <c r="N47" s="64">
        <f t="shared" si="0"/>
        <v>0</v>
      </c>
      <c r="O47" s="72"/>
      <c r="R47" s="27">
        <f t="shared" si="1"/>
        <v>7</v>
      </c>
      <c r="S47">
        <f t="shared" si="2"/>
        <v>0</v>
      </c>
    </row>
    <row r="48" spans="1:19" ht="15" customHeight="1">
      <c r="A48" s="77"/>
      <c r="B48" s="54">
        <v>29</v>
      </c>
      <c r="C48" s="95"/>
      <c r="D48" s="95"/>
      <c r="E48" s="96"/>
      <c r="F48" s="97"/>
      <c r="G48" s="98"/>
      <c r="H48" s="98"/>
      <c r="I48" s="99"/>
      <c r="J48" s="106">
        <f t="shared" si="3"/>
        <v>0</v>
      </c>
      <c r="K48" s="100"/>
      <c r="L48" s="100" t="s">
        <v>4</v>
      </c>
      <c r="M48" s="100"/>
      <c r="N48" s="64">
        <f t="shared" si="0"/>
        <v>0</v>
      </c>
      <c r="O48" s="72"/>
      <c r="R48" s="27">
        <f t="shared" si="1"/>
        <v>7</v>
      </c>
      <c r="S48">
        <f t="shared" si="2"/>
        <v>0</v>
      </c>
    </row>
    <row r="49" spans="1:19" ht="15" customHeight="1">
      <c r="A49" s="77"/>
      <c r="B49" s="54">
        <v>30</v>
      </c>
      <c r="C49" s="95"/>
      <c r="D49" s="95"/>
      <c r="E49" s="96" t="s">
        <v>4</v>
      </c>
      <c r="F49" s="97"/>
      <c r="G49" s="98"/>
      <c r="H49" s="98"/>
      <c r="I49" s="99"/>
      <c r="J49" s="106">
        <f t="shared" si="3"/>
        <v>0</v>
      </c>
      <c r="K49" s="100" t="s">
        <v>4</v>
      </c>
      <c r="L49" s="100" t="s">
        <v>4</v>
      </c>
      <c r="M49" s="100"/>
      <c r="N49" s="64">
        <f t="shared" si="0"/>
        <v>0</v>
      </c>
      <c r="O49" s="72"/>
      <c r="R49" s="27">
        <f t="shared" si="1"/>
        <v>7</v>
      </c>
      <c r="S49">
        <f t="shared" si="2"/>
        <v>0</v>
      </c>
    </row>
    <row r="50" spans="1:19" ht="15" customHeight="1" thickBot="1">
      <c r="A50" s="77"/>
      <c r="B50" s="54">
        <v>31</v>
      </c>
      <c r="C50" s="95"/>
      <c r="D50" s="95"/>
      <c r="E50" s="96"/>
      <c r="F50" s="107"/>
      <c r="G50" s="108"/>
      <c r="H50" s="108"/>
      <c r="I50" s="109"/>
      <c r="J50" s="106">
        <f t="shared" si="3"/>
        <v>0</v>
      </c>
      <c r="K50" s="101"/>
      <c r="L50" s="101" t="s">
        <v>4</v>
      </c>
      <c r="M50" s="101"/>
      <c r="N50" s="65">
        <f t="shared" si="0"/>
        <v>0</v>
      </c>
      <c r="O50" s="72"/>
      <c r="R50" s="27">
        <f t="shared" si="1"/>
        <v>7</v>
      </c>
      <c r="S50">
        <f t="shared" si="2"/>
        <v>0</v>
      </c>
    </row>
    <row r="51" spans="1:18" ht="15">
      <c r="A51" s="77"/>
      <c r="B51" s="56" t="s">
        <v>6</v>
      </c>
      <c r="C51" s="57"/>
      <c r="D51" s="57"/>
      <c r="E51" s="58" t="s">
        <v>34</v>
      </c>
      <c r="F51" s="59"/>
      <c r="G51" s="59"/>
      <c r="H51" s="59"/>
      <c r="I51" s="66">
        <f aca="true" t="shared" si="4" ref="I51:N51">SUM(I20:I50)</f>
        <v>0</v>
      </c>
      <c r="J51" s="106">
        <f>SUM(J20:J50)</f>
        <v>0</v>
      </c>
      <c r="K51" s="63">
        <f t="shared" si="4"/>
        <v>0</v>
      </c>
      <c r="L51" s="63">
        <f t="shared" si="4"/>
        <v>0</v>
      </c>
      <c r="M51" s="63">
        <f t="shared" si="4"/>
        <v>0</v>
      </c>
      <c r="N51" s="64">
        <f t="shared" si="4"/>
        <v>0</v>
      </c>
      <c r="O51" s="72"/>
      <c r="R51" s="27"/>
    </row>
    <row r="52" spans="1:18" ht="15">
      <c r="A52" s="77"/>
      <c r="B52" s="56"/>
      <c r="C52" s="57"/>
      <c r="D52" s="57"/>
      <c r="E52" s="58" t="s">
        <v>50</v>
      </c>
      <c r="F52" s="59"/>
      <c r="G52" s="59"/>
      <c r="H52" s="59"/>
      <c r="I52" s="130"/>
      <c r="J52" s="131"/>
      <c r="K52" s="134"/>
      <c r="L52" s="131"/>
      <c r="M52" s="131"/>
      <c r="N52" s="132">
        <f>N66</f>
        <v>0</v>
      </c>
      <c r="O52" s="72"/>
      <c r="R52" s="27"/>
    </row>
    <row r="53" spans="1:18" ht="15">
      <c r="A53" s="77"/>
      <c r="B53" s="60"/>
      <c r="C53" s="57"/>
      <c r="D53" s="57"/>
      <c r="E53" s="58" t="s">
        <v>35</v>
      </c>
      <c r="F53" s="59"/>
      <c r="G53" s="59"/>
      <c r="H53" s="59"/>
      <c r="I53" s="61"/>
      <c r="J53" s="133">
        <f>IF(AND(H53="pc",G53="n"),I53*0.375,IF(AND(H53="pc",G53="y"),I53*0.1794,IF(H53="pa",I53*0.75,0)))</f>
        <v>0</v>
      </c>
      <c r="K53" s="135"/>
      <c r="L53" s="61"/>
      <c r="M53" s="61"/>
      <c r="N53" s="102">
        <v>0</v>
      </c>
      <c r="O53" s="72"/>
      <c r="R53" s="27"/>
    </row>
    <row r="54" spans="1:15" ht="15">
      <c r="A54" s="77"/>
      <c r="B54" s="60"/>
      <c r="C54" s="57"/>
      <c r="D54" s="57"/>
      <c r="E54" s="58" t="s">
        <v>36</v>
      </c>
      <c r="F54" s="59"/>
      <c r="G54" s="59"/>
      <c r="H54" s="59"/>
      <c r="I54" s="61"/>
      <c r="J54" s="133">
        <f>IF(AND(H54="pc",G54="n"),I54*0.375,IF(AND(H54="pc",G54="y"),I54*0.1794,IF(H54="pa",I54*0.75,0)))</f>
        <v>0</v>
      </c>
      <c r="K54" s="135"/>
      <c r="L54" s="61"/>
      <c r="M54" s="61"/>
      <c r="N54" s="67">
        <f>IF(N51-N52-N53&gt;=0,N51-N52-N53,0)</f>
        <v>0</v>
      </c>
      <c r="O54" s="72"/>
    </row>
    <row r="55" spans="1:15" ht="15">
      <c r="A55" s="77"/>
      <c r="B55" s="62"/>
      <c r="C55" s="59"/>
      <c r="D55" s="59"/>
      <c r="E55" s="58" t="s">
        <v>37</v>
      </c>
      <c r="F55" s="59"/>
      <c r="G55" s="59"/>
      <c r="H55" s="59"/>
      <c r="I55" s="61"/>
      <c r="J55" s="133">
        <f>IF(AND(H55="pc",G55="n"),I55*0.375,IF(AND(H55="pc",G55="y"),I55*0.1794,IF(H55="pa",I55*0.75,0)))</f>
        <v>0</v>
      </c>
      <c r="K55" s="135"/>
      <c r="L55" s="61"/>
      <c r="M55" s="61"/>
      <c r="N55" s="67">
        <f>IF(N51-N52-N53&lt;0,-(N51-N52-N53),0)</f>
        <v>0</v>
      </c>
      <c r="O55" s="72"/>
    </row>
    <row r="56" spans="1:15" s="38" customFormat="1" ht="12.75">
      <c r="A56" s="78"/>
      <c r="B56" s="69" t="s">
        <v>38</v>
      </c>
      <c r="C56" s="70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73"/>
    </row>
    <row r="57" spans="1:15" s="38" customFormat="1" ht="12.75">
      <c r="A57" s="78"/>
      <c r="B57" s="92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1"/>
      <c r="O57" s="73"/>
    </row>
    <row r="58" spans="1:15" s="38" customFormat="1" ht="12.75">
      <c r="A58" s="78"/>
      <c r="B58" s="92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73"/>
    </row>
    <row r="59" spans="1:15" s="38" customFormat="1" ht="12.75">
      <c r="A59" s="78"/>
      <c r="B59" s="92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73"/>
    </row>
    <row r="60" spans="1:15" s="38" customFormat="1" ht="12.75">
      <c r="A60" s="78"/>
      <c r="B60" s="111" t="s">
        <v>45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3"/>
      <c r="N60" s="114"/>
      <c r="O60" s="73"/>
    </row>
    <row r="61" spans="1:15" s="38" customFormat="1" ht="12.75">
      <c r="A61" s="78"/>
      <c r="B61" s="115" t="s">
        <v>24</v>
      </c>
      <c r="C61" s="116" t="s">
        <v>46</v>
      </c>
      <c r="D61" s="112"/>
      <c r="E61" s="116" t="s">
        <v>47</v>
      </c>
      <c r="F61" s="116" t="s">
        <v>48</v>
      </c>
      <c r="G61" s="116" t="s">
        <v>24</v>
      </c>
      <c r="H61" s="112" t="s">
        <v>46</v>
      </c>
      <c r="I61" s="112"/>
      <c r="J61" s="112"/>
      <c r="K61" s="112"/>
      <c r="L61" s="112" t="s">
        <v>49</v>
      </c>
      <c r="M61" s="113"/>
      <c r="N61" s="117" t="s">
        <v>48</v>
      </c>
      <c r="O61" s="73"/>
    </row>
    <row r="62" spans="1:15" s="38" customFormat="1" ht="12.75">
      <c r="A62" s="78"/>
      <c r="B62" s="137"/>
      <c r="C62" s="123"/>
      <c r="D62" s="124"/>
      <c r="E62" s="124"/>
      <c r="F62" s="118"/>
      <c r="G62" s="138"/>
      <c r="H62" s="123"/>
      <c r="I62" s="122"/>
      <c r="J62" s="123"/>
      <c r="K62" s="122"/>
      <c r="L62" s="120"/>
      <c r="M62" s="121"/>
      <c r="N62" s="118"/>
      <c r="O62" s="73"/>
    </row>
    <row r="63" spans="1:15" s="38" customFormat="1" ht="12.75">
      <c r="A63" s="78"/>
      <c r="B63" s="137"/>
      <c r="C63" s="123"/>
      <c r="D63" s="124"/>
      <c r="E63" s="124"/>
      <c r="F63" s="118"/>
      <c r="G63" s="138"/>
      <c r="H63" s="123"/>
      <c r="I63" s="122"/>
      <c r="J63" s="123"/>
      <c r="K63" s="122"/>
      <c r="L63" s="120"/>
      <c r="M63" s="122"/>
      <c r="N63" s="118"/>
      <c r="O63" s="73"/>
    </row>
    <row r="64" spans="1:15" ht="15" customHeight="1">
      <c r="A64" s="77"/>
      <c r="B64" s="137"/>
      <c r="C64" s="123"/>
      <c r="D64" s="124"/>
      <c r="E64" s="124"/>
      <c r="F64" s="118"/>
      <c r="G64" s="138"/>
      <c r="H64" s="123"/>
      <c r="I64" s="122"/>
      <c r="J64" s="123"/>
      <c r="K64" s="122"/>
      <c r="L64" s="120"/>
      <c r="M64" s="122"/>
      <c r="N64" s="118"/>
      <c r="O64" s="72"/>
    </row>
    <row r="65" spans="1:15" ht="12.75">
      <c r="A65" s="77"/>
      <c r="B65" s="137"/>
      <c r="C65" s="123"/>
      <c r="D65" s="124"/>
      <c r="E65" s="124"/>
      <c r="F65" s="118"/>
      <c r="G65" s="138"/>
      <c r="H65" s="123"/>
      <c r="I65" s="122"/>
      <c r="J65" s="123"/>
      <c r="K65" s="122"/>
      <c r="L65" s="120"/>
      <c r="M65" s="122"/>
      <c r="N65" s="118"/>
      <c r="O65" s="72"/>
    </row>
    <row r="66" spans="1:15" ht="14.25" customHeight="1">
      <c r="A66" s="77"/>
      <c r="B66" s="125"/>
      <c r="C66" s="125"/>
      <c r="D66" s="126"/>
      <c r="E66" s="126"/>
      <c r="F66" s="127"/>
      <c r="G66" s="127"/>
      <c r="H66" s="125"/>
      <c r="I66" s="128"/>
      <c r="J66" s="125"/>
      <c r="K66" s="126"/>
      <c r="L66" s="129"/>
      <c r="M66" s="119" t="s">
        <v>23</v>
      </c>
      <c r="N66" s="136">
        <f>SUM(F62:F65)+SUM(N62:N65)</f>
        <v>0</v>
      </c>
      <c r="O66" s="72"/>
    </row>
    <row r="67" spans="1:15" ht="25.5" customHeight="1">
      <c r="A67" s="77"/>
      <c r="B67" s="33" t="s">
        <v>39</v>
      </c>
      <c r="C67" s="34"/>
      <c r="D67" s="34"/>
      <c r="E67" s="34"/>
      <c r="F67" s="34"/>
      <c r="G67" s="35"/>
      <c r="H67" s="2"/>
      <c r="I67" s="1"/>
      <c r="J67" s="1"/>
      <c r="K67" s="1"/>
      <c r="L67" s="1"/>
      <c r="M67" s="1"/>
      <c r="N67" s="13"/>
      <c r="O67" s="72"/>
    </row>
    <row r="68" spans="1:15" ht="12.75">
      <c r="A68" s="77"/>
      <c r="B68" s="36" t="s">
        <v>40</v>
      </c>
      <c r="C68" s="37"/>
      <c r="D68" s="37"/>
      <c r="E68" s="37"/>
      <c r="F68" s="37"/>
      <c r="G68" s="48"/>
      <c r="H68" s="2"/>
      <c r="I68" s="1"/>
      <c r="J68" s="3" t="s">
        <v>41</v>
      </c>
      <c r="K68" s="1"/>
      <c r="L68" s="1"/>
      <c r="M68" s="1"/>
      <c r="N68" s="40" t="s">
        <v>24</v>
      </c>
      <c r="O68" s="72"/>
    </row>
    <row r="69" spans="1:15" ht="25.5" customHeight="1" thickBot="1">
      <c r="A69" s="77"/>
      <c r="B69" s="8"/>
      <c r="C69" s="4"/>
      <c r="D69" s="4"/>
      <c r="E69" s="39" t="s">
        <v>42</v>
      </c>
      <c r="F69" s="5"/>
      <c r="G69" s="4"/>
      <c r="H69" s="6"/>
      <c r="I69" s="4"/>
      <c r="J69" s="4"/>
      <c r="K69" s="4"/>
      <c r="L69" s="4"/>
      <c r="M69" s="4"/>
      <c r="N69" s="14"/>
      <c r="O69" s="72"/>
    </row>
    <row r="70" spans="1:15" ht="35.25" customHeight="1" thickBot="1">
      <c r="A70" s="77"/>
      <c r="B70" s="156" t="s">
        <v>63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8"/>
    </row>
    <row r="71" spans="1:15" ht="13.5" thickBot="1">
      <c r="A71" s="77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ht="13.5" thickTop="1"/>
  </sheetData>
  <sheetProtection/>
  <mergeCells count="1">
    <mergeCell ref="B70:O70"/>
  </mergeCells>
  <printOptions/>
  <pageMargins left="0.25" right="0.25" top="0.45" bottom="0.25" header="0.27" footer="0.28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CC0548</dc:creator>
  <cp:keywords/>
  <dc:description/>
  <cp:lastModifiedBy>Barb S</cp:lastModifiedBy>
  <cp:lastPrinted>2021-06-11T18:17:05Z</cp:lastPrinted>
  <dcterms:created xsi:type="dcterms:W3CDTF">2000-01-06T21:14:58Z</dcterms:created>
  <dcterms:modified xsi:type="dcterms:W3CDTF">2022-02-01T15:35:02Z</dcterms:modified>
  <cp:category/>
  <cp:version/>
  <cp:contentType/>
  <cp:contentStatus/>
</cp:coreProperties>
</file>